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Кассовое исполнение" sheetId="1" r:id="rId1"/>
    <sheet name="Целевые показатели" sheetId="2" r:id="rId2"/>
  </sheets>
  <calcPr calcId="145621"/>
</workbook>
</file>

<file path=xl/calcChain.xml><?xml version="1.0" encoding="utf-8"?>
<calcChain xmlns="http://schemas.openxmlformats.org/spreadsheetml/2006/main">
  <c r="N24" i="1" l="1"/>
  <c r="M24" i="1"/>
  <c r="L24" i="1"/>
  <c r="G24" i="1"/>
  <c r="C24" i="1"/>
  <c r="N23" i="1"/>
  <c r="M23" i="1"/>
  <c r="L23" i="1"/>
  <c r="G23" i="1"/>
  <c r="C23" i="1"/>
  <c r="N22" i="1"/>
  <c r="M22" i="1"/>
  <c r="L22" i="1"/>
  <c r="G22" i="1"/>
  <c r="C22" i="1"/>
  <c r="N21" i="1"/>
  <c r="M21" i="1"/>
  <c r="L21" i="1"/>
  <c r="G21" i="1"/>
  <c r="C21" i="1"/>
  <c r="K21" i="1" s="1"/>
  <c r="N20" i="1"/>
  <c r="M20" i="1"/>
  <c r="L20" i="1"/>
  <c r="G20" i="1"/>
  <c r="C20" i="1"/>
  <c r="N19" i="1"/>
  <c r="M19" i="1"/>
  <c r="L19" i="1"/>
  <c r="G19" i="1"/>
  <c r="C19" i="1"/>
  <c r="N18" i="1"/>
  <c r="M18" i="1"/>
  <c r="L18" i="1"/>
  <c r="G18" i="1"/>
  <c r="C18" i="1"/>
  <c r="N17" i="1"/>
  <c r="M17" i="1"/>
  <c r="L17" i="1"/>
  <c r="G17" i="1"/>
  <c r="C17" i="1"/>
  <c r="N16" i="1"/>
  <c r="M16" i="1"/>
  <c r="L16" i="1"/>
  <c r="G16" i="1"/>
  <c r="K16" i="1" s="1"/>
  <c r="C16" i="1"/>
  <c r="N15" i="1"/>
  <c r="M15" i="1"/>
  <c r="L15" i="1"/>
  <c r="G15" i="1"/>
  <c r="C15" i="1"/>
  <c r="N14" i="1"/>
  <c r="M14" i="1"/>
  <c r="L14" i="1"/>
  <c r="G14" i="1"/>
  <c r="C14" i="1"/>
  <c r="N13" i="1"/>
  <c r="M13" i="1"/>
  <c r="L13" i="1"/>
  <c r="G13" i="1"/>
  <c r="K13" i="1" s="1"/>
  <c r="C13" i="1"/>
  <c r="N12" i="1"/>
  <c r="M12" i="1"/>
  <c r="L12" i="1"/>
  <c r="G12" i="1"/>
  <c r="C12" i="1"/>
  <c r="N11" i="1"/>
  <c r="M11" i="1"/>
  <c r="L11" i="1"/>
  <c r="G11" i="1"/>
  <c r="K11" i="1" s="1"/>
  <c r="C11" i="1"/>
  <c r="N10" i="1"/>
  <c r="M10" i="1"/>
  <c r="L10" i="1"/>
  <c r="G10" i="1"/>
  <c r="C10" i="1"/>
  <c r="N9" i="1"/>
  <c r="M9" i="1"/>
  <c r="L9" i="1"/>
  <c r="G9" i="1"/>
  <c r="K9" i="1" s="1"/>
  <c r="C9" i="1"/>
  <c r="N8" i="1"/>
  <c r="M8" i="1"/>
  <c r="L8" i="1"/>
  <c r="G8" i="1"/>
  <c r="C8" i="1"/>
  <c r="N7" i="1"/>
  <c r="M7" i="1"/>
  <c r="L7" i="1"/>
  <c r="G7" i="1"/>
  <c r="C7" i="1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K17" i="1" l="1"/>
  <c r="K8" i="1"/>
  <c r="K15" i="1"/>
  <c r="K19" i="1"/>
  <c r="K12" i="1"/>
  <c r="K7" i="1"/>
  <c r="K10" i="1"/>
  <c r="K18" i="1"/>
  <c r="K24" i="1"/>
  <c r="K14" i="1"/>
  <c r="K22" i="1"/>
  <c r="K20" i="1"/>
  <c r="K23" i="1"/>
</calcChain>
</file>

<file path=xl/sharedStrings.xml><?xml version="1.0" encoding="utf-8"?>
<sst xmlns="http://schemas.openxmlformats.org/spreadsheetml/2006/main" count="139" uniqueCount="88">
  <si>
    <t>Сельское поселение Полноват</t>
  </si>
  <si>
    <t xml:space="preserve">Уровень обеспеченности деятельности органов местного самоуправления для выполнения полномочий и  функций, % </t>
  </si>
  <si>
    <t>%</t>
  </si>
  <si>
    <t>Администрация сельского поселения Полноват</t>
  </si>
  <si>
    <t>Доля муниципальных служащих, прошедших курсы повышения квалификации по программам дополнительного профессионального образования,  от потребности, %</t>
  </si>
  <si>
    <t>Доля муниципальных служащих, прошедших диспансеризацию, от потребности, %</t>
  </si>
  <si>
    <t>Обеспечение выполнения отдельных государственных полномочий, переданных органам местного самоуправления, ежегодно на уровне 100%</t>
  </si>
  <si>
    <t>Пополнение и (или) обновление резервов материальных ресурсов (запасов) для предупреждения и ликвидации угроз по ГО и ЧС, %</t>
  </si>
  <si>
    <t>Количество распространенного информационного материала, экземпляров в год</t>
  </si>
  <si>
    <t>экз.</t>
  </si>
  <si>
    <r>
      <t>Площадь содержания  минерализованной полосы, м</t>
    </r>
    <r>
      <rPr>
        <vertAlign val="superscript"/>
        <sz val="10.5"/>
        <rFont val="Times New Roman"/>
        <family val="1"/>
        <charset val="204"/>
      </rPr>
      <t>2</t>
    </r>
  </si>
  <si>
    <t xml:space="preserve">м² </t>
  </si>
  <si>
    <t>Доля обеспеченности мест общего пользования противопожарным инвентарем, %</t>
  </si>
  <si>
    <t>Уровень обеспеченности деятельности добровольной народной дружины, %</t>
  </si>
  <si>
    <t>Количество утепленных мест общего пользования в муниципальных учреждениях, ед.</t>
  </si>
  <si>
    <t>ед.</t>
  </si>
  <si>
    <t>Уровень благоустроенности в населенных пунктах сельского поселения, %</t>
  </si>
  <si>
    <t>Доля исполнения обязательств по перечислению взносов для проведения капитального ремонта общего имущества в многоквартирных домах сельского поселения, %</t>
  </si>
  <si>
    <t>Обеспеченность услугой по подвозу чистой питьевой воды, от потребности, %</t>
  </si>
  <si>
    <t>Обеспеченность услугой по вывозу жидких бытовых отходов, от потребности, %</t>
  </si>
  <si>
    <r>
      <t>Площадь содержания территории размещения отходов в надлежащем состоянии, тыс.м</t>
    </r>
    <r>
      <rPr>
        <vertAlign val="superscript"/>
        <sz val="10.5"/>
        <rFont val="Times New Roman"/>
        <family val="1"/>
        <charset val="204"/>
      </rPr>
      <t xml:space="preserve">2 </t>
    </r>
  </si>
  <si>
    <t>тыс.м2</t>
  </si>
  <si>
    <t>Обеспечение населения услугами общественной бани, от потребности, %</t>
  </si>
  <si>
    <t>Доля обеспеченности муниципальных учреждений культуры  необходимыми ресурсами для выполнения полномочий и функций, %</t>
  </si>
  <si>
    <t>Количество проведенных спортивных мероприятий в год</t>
  </si>
  <si>
    <t>Обеспеченность граждан дополнительными мерами социальной поддержки, от потребности, %</t>
  </si>
  <si>
    <t>Размер резервного фонда администрации сельского поселения Полноват  от первоначально утвержденного общего объема расходов бюджета сельского поселения, %</t>
  </si>
  <si>
    <t>&lt;3</t>
  </si>
  <si>
    <t>Обеспеченность содержания дорог, от потребности, %</t>
  </si>
  <si>
    <t>Исполнение плана по предоставлению иных межбюджетных трансфертов органам местного самоуправления Белоярского района полномочий, переданных органами местного самоуправления поселения на основании соглашений, ежегодно на уровне 100 %, от потребности</t>
  </si>
  <si>
    <t>Информация</t>
  </si>
  <si>
    <t>№ п/п</t>
  </si>
  <si>
    <t>Наименование  целевых показателей</t>
  </si>
  <si>
    <t>Единица измерения</t>
  </si>
  <si>
    <t>Базовый показатель на начало разработки</t>
  </si>
  <si>
    <t>Предусмотрено по программе на отчетный год</t>
  </si>
  <si>
    <t>За отчетный период</t>
  </si>
  <si>
    <t>% выполнения за отчетный период</t>
  </si>
  <si>
    <t>Информационная обеспеченность</t>
  </si>
  <si>
    <t>Освоение средств в соответствии с графиком выплат по трудовым договорам, а так же в соответствии с выставленными счетами на основании заключенных договоров</t>
  </si>
  <si>
    <t xml:space="preserve">Создание условий для развития и совершенствования муниципальной службы </t>
  </si>
  <si>
    <t>Диспансеризация запланирована для 4  муниципальных служащих, освоение средств до 30.06.2017 года. Повышение квалификации планируется провести для 2 муниципальных служащих, освоение средств до 31.12.2017 года.</t>
  </si>
  <si>
    <t xml:space="preserve">Реализация отдельных государственных полномочий </t>
  </si>
  <si>
    <t>Освоение средств в соответствии с графиком выплат по трудовым договорам</t>
  </si>
  <si>
    <t xml:space="preserve">Создание  резерва  материальных ресурсов для ликвидации чрезвычайных ситуаций и в целях гражданской обороны </t>
  </si>
  <si>
    <t xml:space="preserve">Освоение средств запланировано на 2-4 квартал 2017 года. </t>
  </si>
  <si>
    <t xml:space="preserve">Мероприятия по обеспечению первичных мер пожарной безопасности </t>
  </si>
  <si>
    <t>Оплата произведена на основании заключенного договора , согласно выставленных счет-фактур, приобретены огнетушители порошковые и аккумулятор АКБ-7. Освоение остатка бюджетных средств до конца отчетного года</t>
  </si>
  <si>
    <t xml:space="preserve">Мероприятия по профилактике правонарушений </t>
  </si>
  <si>
    <t>Запланировано проведение массовых уличных мероприятий с привлечением ДНД, с целью поддержания общественного порядка</t>
  </si>
  <si>
    <t xml:space="preserve">Обеспечение мероприятий по энергосбережению  и повышению энергетической эффективности </t>
  </si>
  <si>
    <t>За отчетный период приобретено и установлено пластиковое окно (61,3 т.р.); проведены профилактические испытания и измерения электрооборудования (80,5т.р.). Заключен договор на разработку энергетического паспорта (42,0 т.р.) оплата во втором квартале 2017 года</t>
  </si>
  <si>
    <t xml:space="preserve">Организация благоустройства территории поселения </t>
  </si>
  <si>
    <t>За отчетный период заключены договора - на выполнение общественных работ безработными гражданами; ремонт и тех. обслуживание уличного освещения; предоставление электроэнергии для уличного освещения; приобретен пиломатериал</t>
  </si>
  <si>
    <t xml:space="preserve">Обеспечение надлежащего уровня эксплуатации муниципального имущества </t>
  </si>
  <si>
    <t>Оплата производится согласно, заключенных договоров, на основании предоставленных исполнителем подтверждающих документов</t>
  </si>
  <si>
    <t xml:space="preserve">Предоставление субсидий юридическим лицам (за исключением государственных (муниципальных) учреждений), индивидуальным предпринимателям, физическим лицам, оказывающим населению жилищно-коммунальные услуги </t>
  </si>
  <si>
    <t>Предоставление субсидий носит заявительный характер, освоение бюджетных средств согласно предоставленных подтверждающих документов</t>
  </si>
  <si>
    <t xml:space="preserve">Содержание объектов размещения отходов </t>
  </si>
  <si>
    <t>За отчетный период заключен договор, оплата производится на основание предоставления исполнителем подтверждающих документов</t>
  </si>
  <si>
    <t>Разработка программы комплексного развития систем коммунальной инфраструктуры</t>
  </si>
  <si>
    <t>Реализация мероприятия запланирована на 2-3 квартал 2017 года</t>
  </si>
  <si>
    <t xml:space="preserve">Создание условий для обеспечения бытового обслуживания населения </t>
  </si>
  <si>
    <t xml:space="preserve">Организация досуга, предоставление услуг организаций культуры </t>
  </si>
  <si>
    <t xml:space="preserve">Развитие физической культуры и массового спорта </t>
  </si>
  <si>
    <t>Освоение средств запланировано на 2-3 квартал 2017 года, проведение спортивных мероприятий на празднование "Проводов русской зимы" и "Дня рыбака"</t>
  </si>
  <si>
    <t xml:space="preserve">Реализация мероприятий в области социальной политики </t>
  </si>
  <si>
    <t>Реализация мероприятия осуществляется за счет приема заявлений от граждан для компенсации стоимости проезда. За отчетный период заявлений не поступало</t>
  </si>
  <si>
    <t xml:space="preserve">Управление резервными средствами бюджета поселения </t>
  </si>
  <si>
    <t>Освоение средств в случае введения ЧС</t>
  </si>
  <si>
    <t xml:space="preserve">Дорожная деятельность </t>
  </si>
  <si>
    <t>За отчетный период заключен договор на оказание услуг по очистке проезжей части от снега, оплата производится на основании предоставленных подтверждающих документов</t>
  </si>
  <si>
    <t xml:space="preserve">Предоставление иных межбюджетных трансфертов из бюджета поселения </t>
  </si>
  <si>
    <t>Иные межбюджетные трансферты на обеспечение сбалансированности перечислены в бюджет поселения в соответствии с потребностью</t>
  </si>
  <si>
    <t>Отчет</t>
  </si>
  <si>
    <t xml:space="preserve">Наименование  муниципальной программы, подпрограммы, мероприятий </t>
  </si>
  <si>
    <t>Объемы бюджетных ассигнований на реализацию муниципальных программ в соответствии со сводной бюджетной росписью на 1 квартал 2017 года, тыс. рублей</t>
  </si>
  <si>
    <t>Фактические объемы бюджетных ассигнований на реализацию муниципальной программы 
за 1 квартал 2017 года, тыс. рублей</t>
  </si>
  <si>
    <t>Процент исполнения</t>
  </si>
  <si>
    <t>Примечания</t>
  </si>
  <si>
    <t>Всего</t>
  </si>
  <si>
    <t>в том числе</t>
  </si>
  <si>
    <t xml:space="preserve"> бюджет Белоярского района</t>
  </si>
  <si>
    <t>бюджет ХМАО</t>
  </si>
  <si>
    <t>Федеральный бюджет</t>
  </si>
  <si>
    <t>о ходе выполнения муниципальных программ сельского поселения Белоярского района за 1 квартал 2017 года</t>
  </si>
  <si>
    <t>Муниципальная программа сельского поселения Полноват  «Реализация полномочий органов местного самоуправления                                                               на 2017-2019 годы»</t>
  </si>
  <si>
    <t>о достижении целевых показателей о реализации муниципальных программ сельского поселения в границах                                         Белоярского района за 1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</si>
</sst>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_р_._-;\-* #,##0.0_р_._-;_-* &quot;-&quot;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u/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0.5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16" fontId="5" fillId="3" borderId="5" xfId="0" applyNumberFormat="1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top" wrapText="1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I12" sqref="I12"/>
    </sheetView>
  </sheetViews>
  <sheetFormatPr defaultRowHeight="15" x14ac:dyDescent="0.25"/>
  <cols>
    <col min="1" max="1" width="6" bestFit="1" customWidth="1"/>
    <col min="2" max="2" width="45.5703125" customWidth="1"/>
    <col min="3" max="3" width="10.5703125" customWidth="1"/>
    <col min="4" max="4" width="10.140625" customWidth="1"/>
    <col min="5" max="5" width="7.42578125" bestFit="1" customWidth="1"/>
    <col min="7" max="7" width="10.7109375" style="36" customWidth="1"/>
    <col min="8" max="8" width="10.140625" customWidth="1"/>
    <col min="9" max="9" width="7.42578125" bestFit="1" customWidth="1"/>
    <col min="13" max="13" width="7.42578125" bestFit="1" customWidth="1"/>
    <col min="15" max="15" width="56.7109375" customWidth="1"/>
  </cols>
  <sheetData>
    <row r="1" spans="1:15" ht="15.75" x14ac:dyDescent="0.25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5.75" x14ac:dyDescent="0.25">
      <c r="A2" s="9" t="s">
        <v>85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31"/>
      <c r="B3" s="32"/>
      <c r="C3" s="33"/>
      <c r="D3" s="33"/>
      <c r="E3" s="31"/>
      <c r="F3" s="31"/>
      <c r="G3" s="31"/>
      <c r="H3" s="31"/>
      <c r="I3" s="31"/>
      <c r="J3" s="31"/>
      <c r="K3" s="31"/>
      <c r="L3" s="31"/>
      <c r="M3" s="31"/>
      <c r="N3" s="31"/>
      <c r="O3" s="34"/>
    </row>
    <row r="4" spans="1:15" ht="73.5" customHeight="1" x14ac:dyDescent="0.25">
      <c r="A4" s="14" t="s">
        <v>31</v>
      </c>
      <c r="B4" s="14" t="s">
        <v>75</v>
      </c>
      <c r="C4" s="14" t="s">
        <v>76</v>
      </c>
      <c r="D4" s="14"/>
      <c r="E4" s="14"/>
      <c r="F4" s="14"/>
      <c r="G4" s="14" t="s">
        <v>77</v>
      </c>
      <c r="H4" s="14"/>
      <c r="I4" s="14"/>
      <c r="J4" s="14"/>
      <c r="K4" s="14" t="s">
        <v>78</v>
      </c>
      <c r="L4" s="14"/>
      <c r="M4" s="14"/>
      <c r="N4" s="14"/>
      <c r="O4" s="14" t="s">
        <v>79</v>
      </c>
    </row>
    <row r="5" spans="1:15" x14ac:dyDescent="0.25">
      <c r="A5" s="14"/>
      <c r="B5" s="14"/>
      <c r="C5" s="14" t="s">
        <v>80</v>
      </c>
      <c r="D5" s="14" t="s">
        <v>81</v>
      </c>
      <c r="E5" s="14"/>
      <c r="F5" s="14"/>
      <c r="G5" s="14" t="s">
        <v>80</v>
      </c>
      <c r="H5" s="14" t="s">
        <v>81</v>
      </c>
      <c r="I5" s="14"/>
      <c r="J5" s="14"/>
      <c r="K5" s="14" t="s">
        <v>80</v>
      </c>
      <c r="L5" s="14" t="s">
        <v>81</v>
      </c>
      <c r="M5" s="14"/>
      <c r="N5" s="14"/>
      <c r="O5" s="35"/>
    </row>
    <row r="6" spans="1:15" ht="54" x14ac:dyDescent="0.25">
      <c r="A6" s="14"/>
      <c r="B6" s="14"/>
      <c r="C6" s="14"/>
      <c r="D6" s="4" t="s">
        <v>82</v>
      </c>
      <c r="E6" s="4" t="s">
        <v>83</v>
      </c>
      <c r="F6" s="4" t="s">
        <v>84</v>
      </c>
      <c r="G6" s="14"/>
      <c r="H6" s="4" t="s">
        <v>82</v>
      </c>
      <c r="I6" s="4" t="s">
        <v>83</v>
      </c>
      <c r="J6" s="4" t="s">
        <v>84</v>
      </c>
      <c r="K6" s="14"/>
      <c r="L6" s="4" t="s">
        <v>82</v>
      </c>
      <c r="M6" s="4" t="s">
        <v>83</v>
      </c>
      <c r="N6" s="4" t="s">
        <v>84</v>
      </c>
      <c r="O6" s="35"/>
    </row>
    <row r="7" spans="1:15" ht="54" x14ac:dyDescent="0.25">
      <c r="A7" s="16"/>
      <c r="B7" s="17" t="s">
        <v>40</v>
      </c>
      <c r="C7" s="18">
        <f>SUM(D7:F7)</f>
        <v>60.1</v>
      </c>
      <c r="D7" s="19">
        <v>60.1</v>
      </c>
      <c r="E7" s="18"/>
      <c r="F7" s="18">
        <v>0</v>
      </c>
      <c r="G7" s="20">
        <f>SUM(H7:J7)</f>
        <v>0</v>
      </c>
      <c r="H7" s="20">
        <v>0</v>
      </c>
      <c r="I7" s="21">
        <v>0</v>
      </c>
      <c r="J7" s="20"/>
      <c r="K7" s="22">
        <f>IFERROR(G7/C7*100,"-")</f>
        <v>0</v>
      </c>
      <c r="L7" s="23">
        <f>IFERROR(H7/D7*100,"-")</f>
        <v>0</v>
      </c>
      <c r="M7" s="23" t="str">
        <f>IFERROR(I7/E7*100,"-")</f>
        <v>-</v>
      </c>
      <c r="N7" s="23" t="str">
        <f>IFERROR(J7/F7*100,"-")</f>
        <v>-</v>
      </c>
      <c r="O7" s="24" t="s">
        <v>41</v>
      </c>
    </row>
    <row r="8" spans="1:15" ht="27" x14ac:dyDescent="0.25">
      <c r="A8" s="25"/>
      <c r="B8" s="17" t="s">
        <v>42</v>
      </c>
      <c r="C8" s="26">
        <f>SUM(D8:F8)</f>
        <v>242.7</v>
      </c>
      <c r="D8" s="19">
        <v>0</v>
      </c>
      <c r="E8" s="27"/>
      <c r="F8" s="27">
        <v>242.7</v>
      </c>
      <c r="G8" s="28">
        <f>SUM(H8:J8)</f>
        <v>43.2</v>
      </c>
      <c r="H8" s="21">
        <v>0</v>
      </c>
      <c r="I8" s="21">
        <v>0</v>
      </c>
      <c r="J8" s="21">
        <v>43.2</v>
      </c>
      <c r="K8" s="22">
        <f>IFERROR(G8/C8*100,"-")</f>
        <v>17.799752781211374</v>
      </c>
      <c r="L8" s="22" t="str">
        <f>IFERROR(H8/D8*100,"-")</f>
        <v>-</v>
      </c>
      <c r="M8" s="22" t="str">
        <f>IFERROR(I8/E8*100,"-")</f>
        <v>-</v>
      </c>
      <c r="N8" s="22">
        <f>IFERROR(J8/F8*100,"-")</f>
        <v>17.799752781211374</v>
      </c>
      <c r="O8" s="24" t="s">
        <v>43</v>
      </c>
    </row>
    <row r="9" spans="1:15" ht="40.5" customHeight="1" x14ac:dyDescent="0.25">
      <c r="A9" s="25"/>
      <c r="B9" s="17" t="s">
        <v>44</v>
      </c>
      <c r="C9" s="26">
        <f>SUM(D9:F9)</f>
        <v>30</v>
      </c>
      <c r="D9" s="19">
        <v>30</v>
      </c>
      <c r="E9" s="27"/>
      <c r="F9" s="27"/>
      <c r="G9" s="28">
        <f>SUM(H9:J9)</f>
        <v>0</v>
      </c>
      <c r="H9" s="21">
        <v>0</v>
      </c>
      <c r="I9" s="21">
        <v>0</v>
      </c>
      <c r="J9" s="21"/>
      <c r="K9" s="22">
        <f>IFERROR(G9/C9*100,"-")</f>
        <v>0</v>
      </c>
      <c r="L9" s="22">
        <f>IFERROR(H9/D9*100,"-")</f>
        <v>0</v>
      </c>
      <c r="M9" s="22" t="str">
        <f>IFERROR(I9/E9*100,"-")</f>
        <v>-</v>
      </c>
      <c r="N9" s="22" t="str">
        <f>IFERROR(J9/F9*100,"-")</f>
        <v>-</v>
      </c>
      <c r="O9" s="24" t="s">
        <v>45</v>
      </c>
    </row>
    <row r="10" spans="1:15" ht="54" x14ac:dyDescent="0.25">
      <c r="A10" s="25"/>
      <c r="B10" s="17" t="s">
        <v>46</v>
      </c>
      <c r="C10" s="26">
        <f>SUM(D10:F10)</f>
        <v>64.099999999999994</v>
      </c>
      <c r="D10" s="19">
        <v>64.099999999999994</v>
      </c>
      <c r="E10" s="27"/>
      <c r="F10" s="27"/>
      <c r="G10" s="28">
        <f>SUM(H10:J10)</f>
        <v>11.4</v>
      </c>
      <c r="H10" s="21">
        <v>11.4</v>
      </c>
      <c r="I10" s="21">
        <v>0</v>
      </c>
      <c r="J10" s="21"/>
      <c r="K10" s="22">
        <f>IFERROR(G10/C10*100,"-")</f>
        <v>17.784711388455541</v>
      </c>
      <c r="L10" s="22">
        <f>IFERROR(H10/D10*100,"-")</f>
        <v>17.784711388455541</v>
      </c>
      <c r="M10" s="22" t="str">
        <f>IFERROR(I10/E10*100,"-")</f>
        <v>-</v>
      </c>
      <c r="N10" s="22" t="str">
        <f>IFERROR(J10/F10*100,"-")</f>
        <v>-</v>
      </c>
      <c r="O10" s="24" t="s">
        <v>47</v>
      </c>
    </row>
    <row r="11" spans="1:15" ht="40.5" x14ac:dyDescent="0.25">
      <c r="A11" s="25"/>
      <c r="B11" s="17" t="s">
        <v>48</v>
      </c>
      <c r="C11" s="26">
        <f>SUM(D11:F11)</f>
        <v>10</v>
      </c>
      <c r="D11" s="19">
        <v>10</v>
      </c>
      <c r="E11" s="27"/>
      <c r="F11" s="27"/>
      <c r="G11" s="28">
        <f>SUM(H11:J11)</f>
        <v>0</v>
      </c>
      <c r="H11" s="21">
        <v>0</v>
      </c>
      <c r="I11" s="21">
        <v>0</v>
      </c>
      <c r="J11" s="21"/>
      <c r="K11" s="22">
        <f>IFERROR(G11/C11*100,"-")</f>
        <v>0</v>
      </c>
      <c r="L11" s="22">
        <f>IFERROR(H11/D11*100,"-")</f>
        <v>0</v>
      </c>
      <c r="M11" s="22" t="str">
        <f>IFERROR(I11/E11*100,"-")</f>
        <v>-</v>
      </c>
      <c r="N11" s="22" t="str">
        <f>IFERROR(J11/F11*100,"-")</f>
        <v>-</v>
      </c>
      <c r="O11" s="24" t="s">
        <v>49</v>
      </c>
    </row>
    <row r="12" spans="1:15" ht="67.5" x14ac:dyDescent="0.25">
      <c r="A12" s="25"/>
      <c r="B12" s="17" t="s">
        <v>50</v>
      </c>
      <c r="C12" s="26">
        <f>SUM(D12:F12)</f>
        <v>183.8</v>
      </c>
      <c r="D12" s="19">
        <v>183.8</v>
      </c>
      <c r="E12" s="27"/>
      <c r="F12" s="27"/>
      <c r="G12" s="28">
        <f>SUM(H12:J12)</f>
        <v>141.80000000000001</v>
      </c>
      <c r="H12" s="21">
        <v>141.80000000000001</v>
      </c>
      <c r="I12" s="21">
        <v>0</v>
      </c>
      <c r="J12" s="21"/>
      <c r="K12" s="22">
        <f>IFERROR(G12/C12*100,"-")</f>
        <v>77.149075081610448</v>
      </c>
      <c r="L12" s="22">
        <f>IFERROR(H12/D12*100,"-")</f>
        <v>77.149075081610448</v>
      </c>
      <c r="M12" s="22" t="str">
        <f>IFERROR(I12/E12*100,"-")</f>
        <v>-</v>
      </c>
      <c r="N12" s="22" t="str">
        <f>IFERROR(J12/F12*100,"-")</f>
        <v>-</v>
      </c>
      <c r="O12" s="24" t="s">
        <v>51</v>
      </c>
    </row>
    <row r="13" spans="1:15" ht="67.5" x14ac:dyDescent="0.25">
      <c r="A13" s="25"/>
      <c r="B13" s="17" t="s">
        <v>52</v>
      </c>
      <c r="C13" s="26">
        <f>SUM(D13:F13)</f>
        <v>2976.8</v>
      </c>
      <c r="D13" s="19">
        <v>2976.8</v>
      </c>
      <c r="E13" s="27"/>
      <c r="F13" s="27"/>
      <c r="G13" s="28">
        <f>SUM(H13:J13)</f>
        <v>333.5</v>
      </c>
      <c r="H13" s="21">
        <v>333.5</v>
      </c>
      <c r="I13" s="21">
        <v>0</v>
      </c>
      <c r="J13" s="21"/>
      <c r="K13" s="22">
        <f>IFERROR(G13/C13*100,"-")</f>
        <v>11.203305563020692</v>
      </c>
      <c r="L13" s="22">
        <f>IFERROR(H13/D13*100,"-")</f>
        <v>11.203305563020692</v>
      </c>
      <c r="M13" s="22" t="str">
        <f>IFERROR(I13/E13*100,"-")</f>
        <v>-</v>
      </c>
      <c r="N13" s="22" t="str">
        <f>IFERROR(J13/F13*100,"-")</f>
        <v>-</v>
      </c>
      <c r="O13" s="5" t="s">
        <v>53</v>
      </c>
    </row>
    <row r="14" spans="1:15" ht="40.5" x14ac:dyDescent="0.25">
      <c r="A14" s="25"/>
      <c r="B14" s="17" t="s">
        <v>54</v>
      </c>
      <c r="C14" s="26">
        <f>SUM(D14:F14)</f>
        <v>839.7</v>
      </c>
      <c r="D14" s="19">
        <v>839.7</v>
      </c>
      <c r="E14" s="27"/>
      <c r="F14" s="27"/>
      <c r="G14" s="28">
        <f>SUM(H14:J14)</f>
        <v>135.19999999999999</v>
      </c>
      <c r="H14" s="21">
        <v>135.19999999999999</v>
      </c>
      <c r="I14" s="21">
        <v>0</v>
      </c>
      <c r="J14" s="21"/>
      <c r="K14" s="22">
        <f>IFERROR(G14/C14*100,"-")</f>
        <v>16.100988448255325</v>
      </c>
      <c r="L14" s="22">
        <f>IFERROR(H14/D14*100,"-")</f>
        <v>16.100988448255325</v>
      </c>
      <c r="M14" s="22" t="str">
        <f>IFERROR(I14/E14*100,"-")</f>
        <v>-</v>
      </c>
      <c r="N14" s="22" t="str">
        <f>IFERROR(J14/F14*100,"-")</f>
        <v>-</v>
      </c>
      <c r="O14" s="24" t="s">
        <v>55</v>
      </c>
    </row>
    <row r="15" spans="1:15" ht="67.5" x14ac:dyDescent="0.25">
      <c r="A15" s="25"/>
      <c r="B15" s="17" t="s">
        <v>56</v>
      </c>
      <c r="C15" s="26">
        <f>SUM(D15:F15)</f>
        <v>996</v>
      </c>
      <c r="D15" s="19">
        <v>996</v>
      </c>
      <c r="E15" s="27"/>
      <c r="F15" s="27"/>
      <c r="G15" s="28">
        <f>SUM(H15:J15)</f>
        <v>71.599999999999994</v>
      </c>
      <c r="H15" s="21">
        <v>71.599999999999994</v>
      </c>
      <c r="I15" s="21">
        <v>0</v>
      </c>
      <c r="J15" s="21"/>
      <c r="K15" s="22">
        <f>IFERROR(G15/C15*100,"-")</f>
        <v>7.1887550200803201</v>
      </c>
      <c r="L15" s="22">
        <f>IFERROR(H15/D15*100,"-")</f>
        <v>7.1887550200803201</v>
      </c>
      <c r="M15" s="22" t="str">
        <f>IFERROR(I15/E15*100,"-")</f>
        <v>-</v>
      </c>
      <c r="N15" s="22" t="str">
        <f>IFERROR(J15/F15*100,"-")</f>
        <v>-</v>
      </c>
      <c r="O15" s="24" t="s">
        <v>57</v>
      </c>
    </row>
    <row r="16" spans="1:15" ht="40.5" x14ac:dyDescent="0.25">
      <c r="A16" s="25"/>
      <c r="B16" s="17" t="s">
        <v>58</v>
      </c>
      <c r="C16" s="26">
        <f>SUM(D16:F16)</f>
        <v>200</v>
      </c>
      <c r="D16" s="19">
        <v>200</v>
      </c>
      <c r="E16" s="27"/>
      <c r="F16" s="27"/>
      <c r="G16" s="28">
        <f>SUM(H16:J16)</f>
        <v>0</v>
      </c>
      <c r="H16" s="21">
        <v>0</v>
      </c>
      <c r="I16" s="21">
        <v>0</v>
      </c>
      <c r="J16" s="21"/>
      <c r="K16" s="22">
        <f>IFERROR(G16/C16*100,"-")</f>
        <v>0</v>
      </c>
      <c r="L16" s="22">
        <f>IFERROR(H16/D16*100,"-")</f>
        <v>0</v>
      </c>
      <c r="M16" s="22" t="str">
        <f>IFERROR(I16/E16*100,"-")</f>
        <v>-</v>
      </c>
      <c r="N16" s="22" t="str">
        <f>IFERROR(J16/F16*100,"-")</f>
        <v>-</v>
      </c>
      <c r="O16" s="24" t="s">
        <v>59</v>
      </c>
    </row>
    <row r="17" spans="1:15" ht="27" x14ac:dyDescent="0.25">
      <c r="A17" s="25"/>
      <c r="B17" s="17" t="s">
        <v>60</v>
      </c>
      <c r="C17" s="26">
        <f>SUM(D17:F17)</f>
        <v>500</v>
      </c>
      <c r="D17" s="19">
        <v>500</v>
      </c>
      <c r="E17" s="27"/>
      <c r="F17" s="27"/>
      <c r="G17" s="28">
        <f>SUM(H17:J17)</f>
        <v>0</v>
      </c>
      <c r="H17" s="21">
        <v>0</v>
      </c>
      <c r="I17" s="21">
        <v>0</v>
      </c>
      <c r="J17" s="21"/>
      <c r="K17" s="22">
        <f>IFERROR(G17/C17*100,"-")</f>
        <v>0</v>
      </c>
      <c r="L17" s="22">
        <f>IFERROR(H17/D17*100,"-")</f>
        <v>0</v>
      </c>
      <c r="M17" s="22" t="str">
        <f>IFERROR(I17/E17*100,"-")</f>
        <v>-</v>
      </c>
      <c r="N17" s="22" t="str">
        <f>IFERROR(J17/F17*100,"-")</f>
        <v>-</v>
      </c>
      <c r="O17" s="5" t="s">
        <v>61</v>
      </c>
    </row>
    <row r="18" spans="1:15" ht="40.5" x14ac:dyDescent="0.25">
      <c r="A18" s="25"/>
      <c r="B18" s="29" t="s">
        <v>62</v>
      </c>
      <c r="C18" s="26">
        <f>SUM(D18:F18)</f>
        <v>362.4</v>
      </c>
      <c r="D18" s="19">
        <v>362.4</v>
      </c>
      <c r="E18" s="27">
        <v>0</v>
      </c>
      <c r="F18" s="27">
        <v>0</v>
      </c>
      <c r="G18" s="28">
        <f>SUM(H18:J18)</f>
        <v>89.7</v>
      </c>
      <c r="H18" s="21">
        <v>89.7</v>
      </c>
      <c r="I18" s="21">
        <v>0</v>
      </c>
      <c r="J18" s="21">
        <v>0</v>
      </c>
      <c r="K18" s="22">
        <f>IFERROR(G18/C18*100,"-")</f>
        <v>24.751655629139073</v>
      </c>
      <c r="L18" s="22">
        <f>IFERROR(H18/D18*100,"-")</f>
        <v>24.751655629139073</v>
      </c>
      <c r="M18" s="22" t="str">
        <f>IFERROR(I18/E18*100,"-")</f>
        <v>-</v>
      </c>
      <c r="N18" s="22" t="str">
        <f>IFERROR(J18/F18*100,"-")</f>
        <v>-</v>
      </c>
      <c r="O18" s="17" t="s">
        <v>57</v>
      </c>
    </row>
    <row r="19" spans="1:15" ht="40.5" x14ac:dyDescent="0.25">
      <c r="A19" s="25"/>
      <c r="B19" s="29" t="s">
        <v>63</v>
      </c>
      <c r="C19" s="26">
        <f>SUM(D19:F19)</f>
        <v>7841.9</v>
      </c>
      <c r="D19" s="19">
        <v>7841.9</v>
      </c>
      <c r="E19" s="27"/>
      <c r="F19" s="27"/>
      <c r="G19" s="28">
        <f>SUM(H19:J19)</f>
        <v>1177.8</v>
      </c>
      <c r="H19" s="21">
        <v>1177.8</v>
      </c>
      <c r="I19" s="21">
        <v>0</v>
      </c>
      <c r="J19" s="21"/>
      <c r="K19" s="22">
        <f>IFERROR(G19/C19*100,"-")</f>
        <v>15.0193192976192</v>
      </c>
      <c r="L19" s="22">
        <f>IFERROR(H19/D19*100,"-")</f>
        <v>15.0193192976192</v>
      </c>
      <c r="M19" s="22" t="str">
        <f>IFERROR(I19/E19*100,"-")</f>
        <v>-</v>
      </c>
      <c r="N19" s="22" t="str">
        <f>IFERROR(J19/F19*100,"-")</f>
        <v>-</v>
      </c>
      <c r="O19" s="24" t="s">
        <v>39</v>
      </c>
    </row>
    <row r="20" spans="1:15" ht="40.5" x14ac:dyDescent="0.25">
      <c r="A20" s="25"/>
      <c r="B20" s="29" t="s">
        <v>64</v>
      </c>
      <c r="C20" s="26">
        <f>SUM(D20:F20)</f>
        <v>30</v>
      </c>
      <c r="D20" s="19">
        <v>30</v>
      </c>
      <c r="E20" s="27"/>
      <c r="F20" s="27"/>
      <c r="G20" s="28">
        <f>SUM(H20:J20)</f>
        <v>0</v>
      </c>
      <c r="H20" s="21">
        <v>0</v>
      </c>
      <c r="I20" s="21">
        <v>0</v>
      </c>
      <c r="J20" s="21"/>
      <c r="K20" s="22">
        <f>IFERROR(G20/C20*100,"-")</f>
        <v>0</v>
      </c>
      <c r="L20" s="22">
        <f>IFERROR(H20/D20*100,"-")</f>
        <v>0</v>
      </c>
      <c r="M20" s="22" t="str">
        <f>IFERROR(I20/E20*100,"-")</f>
        <v>-</v>
      </c>
      <c r="N20" s="22" t="str">
        <f>IFERROR(J20/F20*100,"-")</f>
        <v>-</v>
      </c>
      <c r="O20" s="24" t="s">
        <v>65</v>
      </c>
    </row>
    <row r="21" spans="1:15" ht="40.5" x14ac:dyDescent="0.25">
      <c r="A21" s="25"/>
      <c r="B21" s="29" t="s">
        <v>66</v>
      </c>
      <c r="C21" s="26">
        <f>SUM(D21:F21)</f>
        <v>24.2</v>
      </c>
      <c r="D21" s="19">
        <v>24.2</v>
      </c>
      <c r="E21" s="27"/>
      <c r="F21" s="27"/>
      <c r="G21" s="28">
        <f>SUM(H21:J21)</f>
        <v>0</v>
      </c>
      <c r="H21" s="21">
        <v>0</v>
      </c>
      <c r="I21" s="21">
        <v>0</v>
      </c>
      <c r="J21" s="21"/>
      <c r="K21" s="22">
        <f>IFERROR(G21/C21*100,"-")</f>
        <v>0</v>
      </c>
      <c r="L21" s="22">
        <f>IFERROR(H21/D21*100,"-")</f>
        <v>0</v>
      </c>
      <c r="M21" s="22" t="str">
        <f>IFERROR(I21/E21*100,"-")</f>
        <v>-</v>
      </c>
      <c r="N21" s="22" t="str">
        <f>IFERROR(J21/F21*100,"-")</f>
        <v>-</v>
      </c>
      <c r="O21" s="5" t="s">
        <v>67</v>
      </c>
    </row>
    <row r="22" spans="1:15" ht="27" x14ac:dyDescent="0.25">
      <c r="A22" s="25"/>
      <c r="B22" s="29" t="s">
        <v>68</v>
      </c>
      <c r="C22" s="26">
        <f>SUM(D22:F22)</f>
        <v>100</v>
      </c>
      <c r="D22" s="19">
        <v>100</v>
      </c>
      <c r="E22" s="27"/>
      <c r="F22" s="27"/>
      <c r="G22" s="28">
        <f>SUM(H22:J22)</f>
        <v>0</v>
      </c>
      <c r="H22" s="21">
        <v>0</v>
      </c>
      <c r="I22" s="21">
        <v>0</v>
      </c>
      <c r="J22" s="21"/>
      <c r="K22" s="22">
        <f>IFERROR(G22/C22*100,"-")</f>
        <v>0</v>
      </c>
      <c r="L22" s="22">
        <f>IFERROR(H22/D22*100,"-")</f>
        <v>0</v>
      </c>
      <c r="M22" s="22" t="str">
        <f>IFERROR(I22/E22*100,"-")</f>
        <v>-</v>
      </c>
      <c r="N22" s="22" t="str">
        <f>IFERROR(J22/F22*100,"-")</f>
        <v>-</v>
      </c>
      <c r="O22" s="17" t="s">
        <v>69</v>
      </c>
    </row>
    <row r="23" spans="1:15" ht="40.5" x14ac:dyDescent="0.25">
      <c r="A23" s="25"/>
      <c r="B23" s="29" t="s">
        <v>70</v>
      </c>
      <c r="C23" s="26">
        <f>SUM(D23:F23)</f>
        <v>353.3</v>
      </c>
      <c r="D23" s="19">
        <v>353.3</v>
      </c>
      <c r="E23" s="27"/>
      <c r="F23" s="27"/>
      <c r="G23" s="28">
        <f>SUM(H23:J23)</f>
        <v>100</v>
      </c>
      <c r="H23" s="21">
        <v>100</v>
      </c>
      <c r="I23" s="21">
        <v>0</v>
      </c>
      <c r="J23" s="21"/>
      <c r="K23" s="22">
        <f>IFERROR(G23/C23*100,"-")</f>
        <v>28.304557033682421</v>
      </c>
      <c r="L23" s="22">
        <f>IFERROR(H23/D23*100,"-")</f>
        <v>28.304557033682421</v>
      </c>
      <c r="M23" s="22" t="str">
        <f>IFERROR(I23/E23*100,"-")</f>
        <v>-</v>
      </c>
      <c r="N23" s="22" t="str">
        <f>IFERROR(J23/F23*100,"-")</f>
        <v>-</v>
      </c>
      <c r="O23" s="24" t="s">
        <v>71</v>
      </c>
    </row>
    <row r="24" spans="1:15" ht="40.5" x14ac:dyDescent="0.25">
      <c r="A24" s="25"/>
      <c r="B24" s="29" t="s">
        <v>72</v>
      </c>
      <c r="C24" s="26">
        <f>SUM(D24:F24)</f>
        <v>4557.3</v>
      </c>
      <c r="D24" s="19">
        <v>4557.3</v>
      </c>
      <c r="E24" s="27">
        <v>0</v>
      </c>
      <c r="F24" s="27">
        <v>0</v>
      </c>
      <c r="G24" s="28">
        <f>SUM(H24:J24)</f>
        <v>12.3</v>
      </c>
      <c r="H24" s="21">
        <v>12.3</v>
      </c>
      <c r="I24" s="21">
        <v>0</v>
      </c>
      <c r="J24" s="21">
        <v>0</v>
      </c>
      <c r="K24" s="22">
        <f>IFERROR(G24/C24*100,"-")</f>
        <v>0.26989664933184121</v>
      </c>
      <c r="L24" s="22">
        <f>IFERROR(H24/D24*100,"-")</f>
        <v>0.26989664933184121</v>
      </c>
      <c r="M24" s="22" t="str">
        <f>IFERROR(I24/E24*100,"-")</f>
        <v>-</v>
      </c>
      <c r="N24" s="22" t="str">
        <f>IFERROR(J24/F24*100,"-")</f>
        <v>-</v>
      </c>
      <c r="O24" s="17" t="s">
        <v>73</v>
      </c>
    </row>
  </sheetData>
  <mergeCells count="14">
    <mergeCell ref="C5:C6"/>
    <mergeCell ref="D5:F5"/>
    <mergeCell ref="G5:G6"/>
    <mergeCell ref="H5:J5"/>
    <mergeCell ref="K5:K6"/>
    <mergeCell ref="L5:N5"/>
    <mergeCell ref="A1:O1"/>
    <mergeCell ref="A2:O2"/>
    <mergeCell ref="A4:A6"/>
    <mergeCell ref="B4:B6"/>
    <mergeCell ref="C4:F4"/>
    <mergeCell ref="G4:J4"/>
    <mergeCell ref="K4:N4"/>
    <mergeCell ref="O4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8" sqref="B18"/>
    </sheetView>
  </sheetViews>
  <sheetFormatPr defaultRowHeight="15" x14ac:dyDescent="0.25"/>
  <cols>
    <col min="1" max="1" width="4.140625" customWidth="1"/>
    <col min="2" max="2" width="53.5703125" customWidth="1"/>
    <col min="3" max="3" width="9.7109375" bestFit="1" customWidth="1"/>
    <col min="4" max="4" width="10.28515625" customWidth="1"/>
    <col min="5" max="5" width="13.85546875" customWidth="1"/>
    <col min="6" max="6" width="11" bestFit="1" customWidth="1"/>
    <col min="7" max="7" width="13.140625" customWidth="1"/>
    <col min="8" max="8" width="24.28515625" customWidth="1"/>
  </cols>
  <sheetData>
    <row r="1" spans="1:8" ht="15.75" x14ac:dyDescent="0.25">
      <c r="A1" s="9" t="s">
        <v>30</v>
      </c>
      <c r="B1" s="9"/>
      <c r="C1" s="9"/>
      <c r="D1" s="9"/>
      <c r="E1" s="9"/>
      <c r="F1" s="9"/>
      <c r="G1" s="9"/>
      <c r="H1" s="9"/>
    </row>
    <row r="2" spans="1:8" ht="39.75" customHeight="1" x14ac:dyDescent="0.25">
      <c r="A2" s="10" t="s">
        <v>87</v>
      </c>
      <c r="B2" s="10"/>
      <c r="C2" s="10"/>
      <c r="D2" s="10"/>
      <c r="E2" s="10"/>
      <c r="F2" s="10"/>
      <c r="G2" s="10"/>
      <c r="H2" s="10"/>
    </row>
    <row r="3" spans="1:8" x14ac:dyDescent="0.25">
      <c r="A3" s="11"/>
      <c r="B3" s="12"/>
      <c r="C3" s="11"/>
      <c r="D3" s="11"/>
      <c r="E3" s="11"/>
      <c r="F3" s="11"/>
      <c r="G3" s="11"/>
      <c r="H3" s="13"/>
    </row>
    <row r="4" spans="1:8" ht="33" customHeight="1" x14ac:dyDescent="0.25">
      <c r="A4" s="14" t="s">
        <v>31</v>
      </c>
      <c r="B4" s="40" t="s">
        <v>32</v>
      </c>
      <c r="C4" s="14" t="s">
        <v>33</v>
      </c>
      <c r="D4" s="14" t="s">
        <v>34</v>
      </c>
      <c r="E4" s="14" t="s">
        <v>35</v>
      </c>
      <c r="F4" s="15" t="s">
        <v>36</v>
      </c>
      <c r="G4" s="15" t="s">
        <v>37</v>
      </c>
      <c r="H4" s="15" t="s">
        <v>38</v>
      </c>
    </row>
    <row r="5" spans="1:8" ht="33" customHeight="1" x14ac:dyDescent="0.25">
      <c r="A5" s="14"/>
      <c r="B5" s="41"/>
      <c r="C5" s="14"/>
      <c r="D5" s="14"/>
      <c r="E5" s="14"/>
      <c r="F5" s="15"/>
      <c r="G5" s="15"/>
      <c r="H5" s="15"/>
    </row>
    <row r="6" spans="1:8" x14ac:dyDescent="0.25">
      <c r="A6" s="1" t="s">
        <v>0</v>
      </c>
      <c r="B6" s="2"/>
      <c r="C6" s="2"/>
      <c r="D6" s="2"/>
      <c r="E6" s="2"/>
      <c r="F6" s="2"/>
      <c r="G6" s="2"/>
      <c r="H6" s="3"/>
    </row>
    <row r="7" spans="1:8" ht="39.75" customHeight="1" x14ac:dyDescent="0.25">
      <c r="A7" s="37" t="s">
        <v>86</v>
      </c>
      <c r="B7" s="38"/>
      <c r="C7" s="38"/>
      <c r="D7" s="38"/>
      <c r="E7" s="38"/>
      <c r="F7" s="38"/>
      <c r="G7" s="38"/>
      <c r="H7" s="39"/>
    </row>
    <row r="8" spans="1:8" ht="40.5" x14ac:dyDescent="0.25">
      <c r="A8" s="4">
        <v>1</v>
      </c>
      <c r="B8" s="5" t="s">
        <v>1</v>
      </c>
      <c r="C8" s="4" t="s">
        <v>2</v>
      </c>
      <c r="D8" s="6">
        <v>100</v>
      </c>
      <c r="E8" s="6">
        <v>100</v>
      </c>
      <c r="F8" s="4">
        <v>27.8</v>
      </c>
      <c r="G8" s="7">
        <f t="shared" ref="G8:G29" si="0">F8/E8</f>
        <v>0.27800000000000002</v>
      </c>
      <c r="H8" s="8" t="s">
        <v>3</v>
      </c>
    </row>
    <row r="9" spans="1:8" ht="40.5" x14ac:dyDescent="0.25">
      <c r="A9" s="4">
        <v>2</v>
      </c>
      <c r="B9" s="5" t="s">
        <v>4</v>
      </c>
      <c r="C9" s="4" t="s">
        <v>2</v>
      </c>
      <c r="D9" s="6">
        <v>100</v>
      </c>
      <c r="E9" s="6">
        <v>100</v>
      </c>
      <c r="F9" s="4">
        <v>0</v>
      </c>
      <c r="G9" s="7">
        <f t="shared" si="0"/>
        <v>0</v>
      </c>
      <c r="H9" s="8" t="s">
        <v>3</v>
      </c>
    </row>
    <row r="10" spans="1:8" ht="27" x14ac:dyDescent="0.25">
      <c r="A10" s="4">
        <v>3</v>
      </c>
      <c r="B10" s="5" t="s">
        <v>5</v>
      </c>
      <c r="C10" s="4" t="s">
        <v>2</v>
      </c>
      <c r="D10" s="6">
        <v>100</v>
      </c>
      <c r="E10" s="6">
        <v>100</v>
      </c>
      <c r="F10" s="4">
        <v>0</v>
      </c>
      <c r="G10" s="7">
        <f t="shared" si="0"/>
        <v>0</v>
      </c>
      <c r="H10" s="8" t="s">
        <v>3</v>
      </c>
    </row>
    <row r="11" spans="1:8" ht="40.5" x14ac:dyDescent="0.25">
      <c r="A11" s="4">
        <v>4</v>
      </c>
      <c r="B11" s="5" t="s">
        <v>6</v>
      </c>
      <c r="C11" s="4" t="s">
        <v>2</v>
      </c>
      <c r="D11" s="6">
        <v>100</v>
      </c>
      <c r="E11" s="6">
        <v>100</v>
      </c>
      <c r="F11" s="4">
        <v>17.8</v>
      </c>
      <c r="G11" s="7">
        <f t="shared" si="0"/>
        <v>0.17800000000000002</v>
      </c>
      <c r="H11" s="8" t="s">
        <v>3</v>
      </c>
    </row>
    <row r="12" spans="1:8" ht="40.5" x14ac:dyDescent="0.25">
      <c r="A12" s="4">
        <v>5</v>
      </c>
      <c r="B12" s="5" t="s">
        <v>7</v>
      </c>
      <c r="C12" s="4" t="s">
        <v>2</v>
      </c>
      <c r="D12" s="6">
        <v>80</v>
      </c>
      <c r="E12" s="6">
        <v>5</v>
      </c>
      <c r="F12" s="4">
        <v>0</v>
      </c>
      <c r="G12" s="7">
        <f t="shared" si="0"/>
        <v>0</v>
      </c>
      <c r="H12" s="8" t="s">
        <v>3</v>
      </c>
    </row>
    <row r="13" spans="1:8" ht="27" x14ac:dyDescent="0.25">
      <c r="A13" s="4">
        <v>6</v>
      </c>
      <c r="B13" s="5" t="s">
        <v>8</v>
      </c>
      <c r="C13" s="4" t="s">
        <v>9</v>
      </c>
      <c r="D13" s="6">
        <v>200</v>
      </c>
      <c r="E13" s="6">
        <v>200</v>
      </c>
      <c r="F13" s="4">
        <v>0</v>
      </c>
      <c r="G13" s="7">
        <f t="shared" si="0"/>
        <v>0</v>
      </c>
      <c r="H13" s="8" t="s">
        <v>3</v>
      </c>
    </row>
    <row r="14" spans="1:8" ht="27" x14ac:dyDescent="0.25">
      <c r="A14" s="4">
        <v>7</v>
      </c>
      <c r="B14" s="5" t="s">
        <v>10</v>
      </c>
      <c r="C14" s="4" t="s">
        <v>11</v>
      </c>
      <c r="D14" s="6">
        <v>7200</v>
      </c>
      <c r="E14" s="6">
        <v>7200</v>
      </c>
      <c r="F14" s="4">
        <v>0</v>
      </c>
      <c r="G14" s="7">
        <f t="shared" si="0"/>
        <v>0</v>
      </c>
      <c r="H14" s="8" t="s">
        <v>3</v>
      </c>
    </row>
    <row r="15" spans="1:8" ht="27" x14ac:dyDescent="0.25">
      <c r="A15" s="4">
        <v>8</v>
      </c>
      <c r="B15" s="5" t="s">
        <v>12</v>
      </c>
      <c r="C15" s="4" t="s">
        <v>2</v>
      </c>
      <c r="D15" s="6">
        <v>70</v>
      </c>
      <c r="E15" s="6">
        <v>75</v>
      </c>
      <c r="F15" s="4">
        <v>17.8</v>
      </c>
      <c r="G15" s="7">
        <f t="shared" si="0"/>
        <v>0.23733333333333334</v>
      </c>
      <c r="H15" s="8" t="s">
        <v>3</v>
      </c>
    </row>
    <row r="16" spans="1:8" ht="27" x14ac:dyDescent="0.25">
      <c r="A16" s="4">
        <v>9</v>
      </c>
      <c r="B16" s="5" t="s">
        <v>13</v>
      </c>
      <c r="C16" s="4" t="s">
        <v>2</v>
      </c>
      <c r="D16" s="6">
        <v>100</v>
      </c>
      <c r="E16" s="6">
        <v>100</v>
      </c>
      <c r="F16" s="4">
        <v>0</v>
      </c>
      <c r="G16" s="7">
        <f t="shared" si="0"/>
        <v>0</v>
      </c>
      <c r="H16" s="8" t="s">
        <v>3</v>
      </c>
    </row>
    <row r="17" spans="1:8" ht="27" x14ac:dyDescent="0.25">
      <c r="A17" s="4">
        <v>10</v>
      </c>
      <c r="B17" s="5" t="s">
        <v>14</v>
      </c>
      <c r="C17" s="4" t="s">
        <v>15</v>
      </c>
      <c r="D17" s="6">
        <v>3</v>
      </c>
      <c r="E17" s="6">
        <v>1</v>
      </c>
      <c r="F17" s="4">
        <v>1</v>
      </c>
      <c r="G17" s="7">
        <f t="shared" si="0"/>
        <v>1</v>
      </c>
      <c r="H17" s="8" t="s">
        <v>3</v>
      </c>
    </row>
    <row r="18" spans="1:8" ht="27" x14ac:dyDescent="0.25">
      <c r="A18" s="4">
        <v>11</v>
      </c>
      <c r="B18" s="5" t="s">
        <v>16</v>
      </c>
      <c r="C18" s="4" t="s">
        <v>2</v>
      </c>
      <c r="D18" s="6">
        <v>100</v>
      </c>
      <c r="E18" s="6">
        <v>100</v>
      </c>
      <c r="F18" s="4">
        <v>11.2</v>
      </c>
      <c r="G18" s="7">
        <f t="shared" si="0"/>
        <v>0.11199999999999999</v>
      </c>
      <c r="H18" s="8" t="s">
        <v>3</v>
      </c>
    </row>
    <row r="19" spans="1:8" ht="40.5" x14ac:dyDescent="0.25">
      <c r="A19" s="4">
        <v>12</v>
      </c>
      <c r="B19" s="5" t="s">
        <v>17</v>
      </c>
      <c r="C19" s="4" t="s">
        <v>2</v>
      </c>
      <c r="D19" s="6">
        <v>100</v>
      </c>
      <c r="E19" s="6">
        <v>100</v>
      </c>
      <c r="F19" s="4">
        <v>16.100000000000001</v>
      </c>
      <c r="G19" s="7">
        <f t="shared" si="0"/>
        <v>0.161</v>
      </c>
      <c r="H19" s="8" t="s">
        <v>3</v>
      </c>
    </row>
    <row r="20" spans="1:8" ht="27" x14ac:dyDescent="0.25">
      <c r="A20" s="4">
        <v>13</v>
      </c>
      <c r="B20" s="5" t="s">
        <v>18</v>
      </c>
      <c r="C20" s="4" t="s">
        <v>2</v>
      </c>
      <c r="D20" s="6">
        <v>100</v>
      </c>
      <c r="E20" s="6">
        <v>100</v>
      </c>
      <c r="F20" s="4">
        <v>10.6</v>
      </c>
      <c r="G20" s="7">
        <f t="shared" si="0"/>
        <v>0.106</v>
      </c>
      <c r="H20" s="8" t="s">
        <v>3</v>
      </c>
    </row>
    <row r="21" spans="1:8" ht="27" x14ac:dyDescent="0.25">
      <c r="A21" s="4">
        <v>14</v>
      </c>
      <c r="B21" s="5" t="s">
        <v>19</v>
      </c>
      <c r="C21" s="4" t="s">
        <v>2</v>
      </c>
      <c r="D21" s="6">
        <v>100</v>
      </c>
      <c r="E21" s="6">
        <v>100</v>
      </c>
      <c r="F21" s="4">
        <v>5.2</v>
      </c>
      <c r="G21" s="7">
        <f t="shared" si="0"/>
        <v>5.2000000000000005E-2</v>
      </c>
      <c r="H21" s="8" t="s">
        <v>3</v>
      </c>
    </row>
    <row r="22" spans="1:8" ht="30" x14ac:dyDescent="0.25">
      <c r="A22" s="4">
        <v>15</v>
      </c>
      <c r="B22" s="5" t="s">
        <v>20</v>
      </c>
      <c r="C22" s="4" t="s">
        <v>21</v>
      </c>
      <c r="D22" s="6">
        <v>10</v>
      </c>
      <c r="E22" s="6">
        <v>10</v>
      </c>
      <c r="F22" s="4">
        <v>10</v>
      </c>
      <c r="G22" s="7">
        <f t="shared" si="0"/>
        <v>1</v>
      </c>
      <c r="H22" s="8" t="s">
        <v>3</v>
      </c>
    </row>
    <row r="23" spans="1:8" ht="27" x14ac:dyDescent="0.25">
      <c r="A23" s="4">
        <v>16</v>
      </c>
      <c r="B23" s="5" t="s">
        <v>22</v>
      </c>
      <c r="C23" s="4" t="s">
        <v>2</v>
      </c>
      <c r="D23" s="4">
        <v>100</v>
      </c>
      <c r="E23" s="4">
        <v>100</v>
      </c>
      <c r="F23" s="4">
        <v>24.8</v>
      </c>
      <c r="G23" s="7">
        <f t="shared" si="0"/>
        <v>0.248</v>
      </c>
      <c r="H23" s="8" t="s">
        <v>3</v>
      </c>
    </row>
    <row r="24" spans="1:8" ht="40.5" x14ac:dyDescent="0.25">
      <c r="A24" s="4">
        <v>17</v>
      </c>
      <c r="B24" s="5" t="s">
        <v>23</v>
      </c>
      <c r="C24" s="4" t="s">
        <v>2</v>
      </c>
      <c r="D24" s="4">
        <v>100</v>
      </c>
      <c r="E24" s="4">
        <v>100</v>
      </c>
      <c r="F24" s="4">
        <v>15</v>
      </c>
      <c r="G24" s="7">
        <f t="shared" si="0"/>
        <v>0.15</v>
      </c>
      <c r="H24" s="8" t="s">
        <v>3</v>
      </c>
    </row>
    <row r="25" spans="1:8" ht="27" x14ac:dyDescent="0.25">
      <c r="A25" s="4">
        <v>18</v>
      </c>
      <c r="B25" s="5" t="s">
        <v>24</v>
      </c>
      <c r="C25" s="4" t="s">
        <v>15</v>
      </c>
      <c r="D25" s="4">
        <v>2</v>
      </c>
      <c r="E25" s="4">
        <v>2</v>
      </c>
      <c r="F25" s="4">
        <v>0</v>
      </c>
      <c r="G25" s="7">
        <f t="shared" si="0"/>
        <v>0</v>
      </c>
      <c r="H25" s="8" t="s">
        <v>3</v>
      </c>
    </row>
    <row r="26" spans="1:8" ht="27" x14ac:dyDescent="0.25">
      <c r="A26" s="4">
        <v>19</v>
      </c>
      <c r="B26" s="5" t="s">
        <v>25</v>
      </c>
      <c r="C26" s="4" t="s">
        <v>2</v>
      </c>
      <c r="D26" s="6">
        <v>100</v>
      </c>
      <c r="E26" s="6">
        <v>100</v>
      </c>
      <c r="F26" s="4">
        <v>0</v>
      </c>
      <c r="G26" s="7">
        <f t="shared" si="0"/>
        <v>0</v>
      </c>
      <c r="H26" s="8" t="s">
        <v>3</v>
      </c>
    </row>
    <row r="27" spans="1:8" ht="40.5" x14ac:dyDescent="0.25">
      <c r="A27" s="4">
        <v>20</v>
      </c>
      <c r="B27" s="5" t="s">
        <v>26</v>
      </c>
      <c r="C27" s="4" t="s">
        <v>2</v>
      </c>
      <c r="D27" s="6" t="s">
        <v>27</v>
      </c>
      <c r="E27" s="6" t="s">
        <v>27</v>
      </c>
      <c r="F27" s="4">
        <v>0</v>
      </c>
      <c r="G27" s="7">
        <v>0</v>
      </c>
      <c r="H27" s="8" t="s">
        <v>3</v>
      </c>
    </row>
    <row r="28" spans="1:8" ht="27" x14ac:dyDescent="0.25">
      <c r="A28" s="4">
        <v>21</v>
      </c>
      <c r="B28" s="5" t="s">
        <v>28</v>
      </c>
      <c r="C28" s="4" t="s">
        <v>2</v>
      </c>
      <c r="D28" s="6">
        <v>100</v>
      </c>
      <c r="E28" s="6">
        <v>100</v>
      </c>
      <c r="F28" s="4">
        <v>100</v>
      </c>
      <c r="G28" s="7">
        <f t="shared" si="0"/>
        <v>1</v>
      </c>
      <c r="H28" s="8" t="s">
        <v>3</v>
      </c>
    </row>
    <row r="29" spans="1:8" ht="67.5" x14ac:dyDescent="0.25">
      <c r="A29" s="4">
        <v>22</v>
      </c>
      <c r="B29" s="5" t="s">
        <v>29</v>
      </c>
      <c r="C29" s="4" t="s">
        <v>2</v>
      </c>
      <c r="D29" s="6">
        <v>100</v>
      </c>
      <c r="E29" s="6">
        <v>100</v>
      </c>
      <c r="F29" s="4">
        <v>100</v>
      </c>
      <c r="G29" s="7">
        <f t="shared" si="0"/>
        <v>1</v>
      </c>
      <c r="H29" s="8" t="s">
        <v>3</v>
      </c>
    </row>
  </sheetData>
  <mergeCells count="12">
    <mergeCell ref="G4:G5"/>
    <mergeCell ref="H4:H5"/>
    <mergeCell ref="A7:H7"/>
    <mergeCell ref="A6:H6"/>
    <mergeCell ref="A1:H1"/>
    <mergeCell ref="A2:H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Кассовое исполнение</vt:lpstr>
      <vt:lpstr>Целевые показатели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2017-06-05T07:07:49Z</dcterms:modified>
</cp:coreProperties>
</file>